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4040" tabRatio="600" firstSheet="0" activeTab="0" autoFilterDateGrouping="1"/>
  </bookViews>
  <sheets>
    <sheet name="4-15" sheetId="1" state="visible" r:id="rId1"/>
  </sheets>
  <definedNames>
    <definedName name="_xlnm.Print_Area" localSheetId="0">'4-15'!$A$1:$L$11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￥&quot;#,##0.00;&quot;￥&quot;\-#,##0.00"/>
  </numFmts>
  <fonts count="29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1"/>
    </font>
    <font>
      <name val="宋体"/>
      <charset val="134"/>
      <b val="1"/>
      <color theme="1"/>
      <sz val="14"/>
      <scheme val="minor"/>
    </font>
    <font>
      <name val="宋体"/>
      <charset val="134"/>
      <color theme="1"/>
      <sz val="24"/>
      <scheme val="minor"/>
    </font>
    <font>
      <name val="宋体"/>
      <charset val="134"/>
      <sz val="12"/>
    </font>
    <font>
      <name val="微软雅黑"/>
      <charset val="0"/>
      <b val="1"/>
      <sz val="14"/>
    </font>
    <font>
      <name val="微软雅黑"/>
      <charset val="134"/>
      <b val="1"/>
      <color theme="1"/>
      <sz val="14"/>
    </font>
    <font>
      <name val="微软雅黑"/>
      <charset val="134"/>
      <b val="1"/>
      <sz val="14"/>
    </font>
    <font>
      <name val="宋体"/>
      <charset val="134"/>
      <b val="1"/>
      <color theme="1"/>
      <sz val="16"/>
      <scheme val="minor"/>
    </font>
    <font>
      <name val="微软雅黑"/>
      <charset val="134"/>
      <b val="1"/>
      <color rgb="FFFF0000"/>
      <sz val="11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00000000"/>
      </left>
      <right style="thin">
        <color auto="1"/>
      </right>
      <top style="thin">
        <color rgb="00000000"/>
      </top>
      <bottom style="thin">
        <color auto="1"/>
      </bottom>
    </border>
    <border>
      <left/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/>
    </border>
    <border>
      <left/>
      <right/>
      <top/>
      <bottom/>
    </border>
    <border>
      <left/>
      <right style="thin">
        <color rgb="00000000"/>
      </right>
      <top/>
      <bottom/>
    </border>
    <border>
      <left style="thin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0" fillId="2" borderId="8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9" applyAlignment="1">
      <alignment vertical="center"/>
    </xf>
    <xf numFmtId="0" fontId="16" fillId="0" borderId="9" applyAlignment="1">
      <alignment vertical="center"/>
    </xf>
    <xf numFmtId="0" fontId="17" fillId="0" borderId="10" applyAlignment="1">
      <alignment vertical="center"/>
    </xf>
    <xf numFmtId="0" fontId="17" fillId="0" borderId="0" applyAlignment="1">
      <alignment vertical="center"/>
    </xf>
    <xf numFmtId="0" fontId="18" fillId="3" borderId="11" applyAlignment="1">
      <alignment vertical="center"/>
    </xf>
    <xf numFmtId="0" fontId="19" fillId="4" borderId="12" applyAlignment="1">
      <alignment vertical="center"/>
    </xf>
    <xf numFmtId="0" fontId="20" fillId="4" borderId="11" applyAlignment="1">
      <alignment vertical="center"/>
    </xf>
    <xf numFmtId="0" fontId="21" fillId="5" borderId="13" applyAlignment="1">
      <alignment vertical="center"/>
    </xf>
    <xf numFmtId="0" fontId="22" fillId="0" borderId="14" applyAlignment="1">
      <alignment vertical="center"/>
    </xf>
    <xf numFmtId="0" fontId="23" fillId="0" borderId="15" applyAlignment="1">
      <alignment vertical="center"/>
    </xf>
    <xf numFmtId="0" fontId="24" fillId="6" borderId="0" applyAlignment="1">
      <alignment vertical="center"/>
    </xf>
    <xf numFmtId="0" fontId="25" fillId="7" borderId="0" applyAlignment="1">
      <alignment vertical="center"/>
    </xf>
    <xf numFmtId="0" fontId="26" fillId="8" borderId="0" applyAlignment="1">
      <alignment vertical="center"/>
    </xf>
    <xf numFmtId="0" fontId="27" fillId="9" borderId="0" applyAlignment="1">
      <alignment vertical="center"/>
    </xf>
    <xf numFmtId="0" fontId="28" fillId="10" borderId="0" applyAlignment="1">
      <alignment vertical="center"/>
    </xf>
    <xf numFmtId="0" fontId="28" fillId="11" borderId="0" applyAlignment="1">
      <alignment vertical="center"/>
    </xf>
    <xf numFmtId="0" fontId="27" fillId="12" borderId="0" applyAlignment="1">
      <alignment vertical="center"/>
    </xf>
    <xf numFmtId="0" fontId="27" fillId="13" borderId="0" applyAlignment="1">
      <alignment vertical="center"/>
    </xf>
    <xf numFmtId="0" fontId="28" fillId="14" borderId="0" applyAlignment="1">
      <alignment vertical="center"/>
    </xf>
    <xf numFmtId="0" fontId="28" fillId="15" borderId="0" applyAlignment="1">
      <alignment vertical="center"/>
    </xf>
    <xf numFmtId="0" fontId="27" fillId="16" borderId="0" applyAlignment="1">
      <alignment vertical="center"/>
    </xf>
    <xf numFmtId="0" fontId="27" fillId="17" borderId="0" applyAlignment="1">
      <alignment vertical="center"/>
    </xf>
    <xf numFmtId="0" fontId="28" fillId="18" borderId="0" applyAlignment="1">
      <alignment vertical="center"/>
    </xf>
    <xf numFmtId="0" fontId="28" fillId="19" borderId="0" applyAlignment="1">
      <alignment vertical="center"/>
    </xf>
    <xf numFmtId="0" fontId="27" fillId="20" borderId="0" applyAlignment="1">
      <alignment vertical="center"/>
    </xf>
    <xf numFmtId="0" fontId="27" fillId="21" borderId="0" applyAlignment="1">
      <alignment vertical="center"/>
    </xf>
    <xf numFmtId="0" fontId="28" fillId="22" borderId="0" applyAlignment="1">
      <alignment vertical="center"/>
    </xf>
    <xf numFmtId="0" fontId="28" fillId="23" borderId="0" applyAlignment="1">
      <alignment vertical="center"/>
    </xf>
    <xf numFmtId="0" fontId="27" fillId="24" borderId="0" applyAlignment="1">
      <alignment vertical="center"/>
    </xf>
    <xf numFmtId="0" fontId="27" fillId="25" borderId="0" applyAlignment="1">
      <alignment vertical="center"/>
    </xf>
    <xf numFmtId="0" fontId="28" fillId="26" borderId="0" applyAlignment="1">
      <alignment vertical="center"/>
    </xf>
    <xf numFmtId="0" fontId="28" fillId="27" borderId="0" applyAlignment="1">
      <alignment vertical="center"/>
    </xf>
    <xf numFmtId="0" fontId="27" fillId="28" borderId="0" applyAlignment="1">
      <alignment vertical="center"/>
    </xf>
    <xf numFmtId="0" fontId="27" fillId="29" borderId="0" applyAlignment="1">
      <alignment vertical="center"/>
    </xf>
    <xf numFmtId="0" fontId="28" fillId="30" borderId="0" applyAlignment="1">
      <alignment vertical="center"/>
    </xf>
    <xf numFmtId="0" fontId="28" fillId="31" borderId="0" applyAlignment="1">
      <alignment vertical="center"/>
    </xf>
    <xf numFmtId="0" fontId="27" fillId="32" borderId="0" applyAlignment="1">
      <alignment vertical="center"/>
    </xf>
    <xf numFmtId="0" fontId="0" fillId="0" borderId="0"/>
  </cellStyleXfs>
  <cellXfs count="52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2" applyAlignment="1" pivotButton="0" quotePrefix="0" xfId="0">
      <alignment horizontal="left" vertical="center" wrapText="1"/>
    </xf>
    <xf numFmtId="0" fontId="1" fillId="0" borderId="3" applyAlignment="1" pivotButton="0" quotePrefix="0" xfId="0">
      <alignment vertical="center" wrapText="1"/>
    </xf>
    <xf numFmtId="0" fontId="1" fillId="0" borderId="3" applyAlignment="1" pivotButton="0" quotePrefix="0" xfId="0">
      <alignment horizontal="left" vertical="center" wrapText="1"/>
    </xf>
    <xf numFmtId="0" fontId="1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5" fillId="0" borderId="4" applyAlignment="1" pivotButton="0" quotePrefix="0" xfId="0">
      <alignment horizontal="center" vertical="center"/>
    </xf>
    <xf numFmtId="0" fontId="4" fillId="0" borderId="5" applyAlignment="1" pivotButton="0" quotePrefix="0" xfId="0">
      <alignment vertical="center"/>
    </xf>
    <xf numFmtId="0" fontId="4" fillId="0" borderId="6" applyAlignment="1" pivotButton="0" quotePrefix="0" xfId="0">
      <alignment vertical="center"/>
    </xf>
    <xf numFmtId="0" fontId="6" fillId="0" borderId="4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5" applyAlignment="1" pivotButton="0" quotePrefix="0" xfId="0">
      <alignment horizontal="left" vertical="center"/>
    </xf>
    <xf numFmtId="0" fontId="0" fillId="0" borderId="3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1" fillId="0" borderId="3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vertical="center"/>
    </xf>
    <xf numFmtId="0" fontId="2" fillId="0" borderId="2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  <xf numFmtId="0" fontId="1" fillId="0" borderId="3" applyAlignment="1" pivotButton="0" quotePrefix="0" xfId="0">
      <alignment horizontal="left" vertical="center"/>
    </xf>
    <xf numFmtId="0" fontId="7" fillId="0" borderId="3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164" fontId="8" fillId="0" borderId="3" applyAlignment="1" pivotButton="0" quotePrefix="0" xfId="0">
      <alignment horizontal="center" vertical="center"/>
    </xf>
    <xf numFmtId="0" fontId="8" fillId="0" borderId="3" applyAlignment="1" pivotButton="0" quotePrefix="0" xfId="0">
      <alignment horizontal="center" vertical="center"/>
    </xf>
    <xf numFmtId="0" fontId="9" fillId="0" borderId="3" applyAlignment="1" pivotButton="0" quotePrefix="0" xfId="0">
      <alignment horizontal="left" vertical="center"/>
    </xf>
    <xf numFmtId="0" fontId="9" fillId="0" borderId="2" applyAlignment="1" pivotButton="0" quotePrefix="0" xfId="0">
      <alignment horizontal="left" vertical="center"/>
    </xf>
    <xf numFmtId="0" fontId="0" fillId="0" borderId="0" pivotButton="0" quotePrefix="0" xfId="0"/>
    <xf numFmtId="0" fontId="0" fillId="0" borderId="2" pivotButton="0" quotePrefix="0" xfId="0"/>
    <xf numFmtId="0" fontId="0" fillId="0" borderId="5" pivotButton="0" quotePrefix="0" xfId="0"/>
    <xf numFmtId="2" fontId="5" fillId="0" borderId="3" applyAlignment="1" pivotButton="0" quotePrefix="0" xfId="0">
      <alignment horizontal="center" vertical="center" wrapText="1"/>
    </xf>
    <xf numFmtId="2" fontId="6" fillId="0" borderId="3" applyAlignment="1" pivotButton="0" quotePrefix="0" xfId="0">
      <alignment horizontal="center" vertical="center"/>
    </xf>
    <xf numFmtId="2" fontId="7" fillId="0" borderId="3" applyAlignment="1" pivotButton="0" quotePrefix="0" xfId="0">
      <alignment horizontal="center" vertical="center" wrapText="1"/>
    </xf>
    <xf numFmtId="164" fontId="8" fillId="0" borderId="3" applyAlignment="1" pivotButton="0" quotePrefix="0" xfId="0">
      <alignment horizontal="center" vertical="center"/>
    </xf>
    <xf numFmtId="0" fontId="0" fillId="0" borderId="22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3" pivotButton="0" quotePrefix="0" xfId="0"/>
    <xf numFmtId="0" fontId="0" fillId="0" borderId="25" pivotButton="0" quotePrefix="0" xfId="0"/>
    <xf numFmtId="0" fontId="0" fillId="0" borderId="27" pivotButton="0" quotePrefix="0" xfId="0"/>
    <xf numFmtId="0" fontId="0" fillId="0" borderId="26" pivotButton="0" quotePrefix="0" xfId="0"/>
    <xf numFmtId="0" fontId="0" fillId="0" borderId="28" pivotButton="0" quotePrefix="0" xfId="0"/>
    <xf numFmtId="0" fontId="0" fillId="0" borderId="30" pivotButton="0" quotePrefix="0" xfId="0"/>
    <xf numFmtId="0" fontId="0" fillId="0" borderId="29" pivotButton="0" quotePrefix="0" xfId="0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9"/>
  <sheetViews>
    <sheetView tabSelected="1" zoomScale="115" zoomScaleNormal="115" zoomScaleSheetLayoutView="120" workbookViewId="0">
      <selection activeCell="Q6" sqref="Q6"/>
    </sheetView>
  </sheetViews>
  <sheetFormatPr baseColWidth="8" defaultColWidth="9" defaultRowHeight="16.8"/>
  <cols>
    <col width="7.5" customWidth="1" style="36" min="1" max="1"/>
    <col width="36.375" customWidth="1" style="36" min="2" max="2"/>
    <col width="23.2596153846154" customWidth="1" style="36" min="3" max="3"/>
    <col width="22.9038461538462" customWidth="1" style="36" min="4" max="4"/>
    <col width="19.3173076923077" customWidth="1" style="2" min="5" max="5"/>
    <col width="6.75" customWidth="1" style="36" min="6" max="6"/>
    <col width="9.375" customWidth="1" style="36" min="7" max="7"/>
    <col width="20.4134615384615" customWidth="1" style="36" min="8" max="8"/>
    <col width="17.9134615384615" customWidth="1" style="36" min="9" max="9"/>
    <col width="17.5" customWidth="1" style="36" min="10" max="10"/>
    <col width="24.3461538461538" customWidth="1" style="36" min="11" max="11"/>
    <col width="8.96153846153846" customWidth="1" style="36" min="12" max="12"/>
  </cols>
  <sheetData>
    <row r="1" ht="48" customHeight="1" s="36">
      <c r="A1" s="6" t="inlineStr">
        <is>
          <t>取货编号：111  1111</t>
        </is>
      </c>
      <c r="B1" s="37" t="n"/>
      <c r="C1" s="5" t="inlineStr"/>
      <c r="D1" s="6" t="inlineStr">
        <is>
          <t>银价：16.498</t>
        </is>
      </c>
      <c r="E1" s="37" t="n"/>
      <c r="F1" s="20" t="inlineStr">
        <is>
          <t>下单日期：2026-09-21</t>
        </is>
      </c>
      <c r="J1" s="28" t="inlineStr">
        <is>
          <t>出货日期：2026-09-21</t>
        </is>
      </c>
      <c r="K1" s="38" t="n"/>
      <c r="L1" s="37" t="n"/>
    </row>
    <row r="2" ht="50" customFormat="1" customHeight="1" s="1">
      <c r="A2" s="7" t="inlineStr">
        <is>
          <t>序号</t>
        </is>
      </c>
      <c r="B2" s="7" t="inlineStr">
        <is>
          <t>型号</t>
        </is>
      </c>
      <c r="C2" s="7" t="inlineStr">
        <is>
          <t>图片</t>
        </is>
      </c>
      <c r="D2" s="7" t="inlineStr">
        <is>
          <t>颜色</t>
        </is>
      </c>
      <c r="E2" s="21" t="inlineStr">
        <is>
          <t>白金/尺寸</t>
        </is>
      </c>
      <c r="F2" s="7" t="inlineStr">
        <is>
          <t>数量</t>
        </is>
      </c>
      <c r="G2" s="21" t="inlineStr">
        <is>
          <t>单件 克重</t>
        </is>
      </c>
      <c r="H2" s="21" t="inlineStr">
        <is>
          <t>单件银金额              （今天银价*单件克重）</t>
        </is>
      </c>
      <c r="I2" s="21" t="inlineStr">
        <is>
          <t>单件总工费
（包含工费、电镀、石头费）*1.35</t>
        </is>
      </c>
      <c r="J2" s="21" t="inlineStr">
        <is>
          <t>单件成本单价
（银金额+总工费)</t>
        </is>
      </c>
      <c r="K2" s="21" t="inlineStr">
        <is>
          <t>成本总价
(件数*成本单价）</t>
        </is>
      </c>
      <c r="L2" s="7" t="inlineStr">
        <is>
          <t>总件数</t>
        </is>
      </c>
    </row>
    <row r="3" ht="129" customHeight="1" s="36">
      <c r="A3" s="8" t="n">
        <v>1</v>
      </c>
      <c r="B3" s="9" t="inlineStr">
        <is>
          <t>HR11297</t>
        </is>
      </c>
      <c r="C3" s="10" t="n"/>
      <c r="D3" s="11" t="inlineStr">
        <is>
          <t>白金</t>
        </is>
      </c>
      <c r="E3" s="22" t="inlineStr">
        <is>
          <t>开口戒指</t>
        </is>
      </c>
      <c r="F3" s="23" t="n">
        <v>1</v>
      </c>
      <c r="G3" s="23" t="n">
        <v>1.5</v>
      </c>
      <c r="H3" s="39">
        <f>G3*16.498</f>
        <v/>
      </c>
      <c r="I3" s="40" t="n">
        <v>11.4</v>
      </c>
      <c r="J3" s="40">
        <f>H3+I3*1.35</f>
        <v/>
      </c>
      <c r="K3" s="41">
        <f>J3*F3</f>
        <v/>
      </c>
      <c r="L3" s="23">
        <f>F3</f>
        <v/>
      </c>
    </row>
    <row r="4" ht="54" customHeight="1" s="36">
      <c r="A4" s="16" t="inlineStr">
        <is>
          <t>取货人签名：</t>
        </is>
      </c>
      <c r="B4" s="38" t="n"/>
      <c r="C4" s="38" t="n"/>
      <c r="D4" s="38" t="n"/>
      <c r="E4" s="37" t="n"/>
      <c r="F4" s="25" t="n"/>
      <c r="G4" s="25" t="n"/>
      <c r="H4" s="25" t="n"/>
      <c r="I4" s="24" t="inlineStr">
        <is>
          <t>合计</t>
        </is>
      </c>
      <c r="J4" s="37" t="n"/>
      <c r="K4" s="42">
        <f>SUM(K3:K3)</f>
        <v/>
      </c>
      <c r="L4" s="33">
        <f>SUM(L3:L3)</f>
        <v/>
      </c>
    </row>
    <row r="5" ht="56" customHeight="1" s="36">
      <c r="A5" s="16" t="inlineStr">
        <is>
          <t>审核人签名：</t>
        </is>
      </c>
      <c r="B5" s="38" t="n"/>
      <c r="C5" s="38" t="n"/>
      <c r="D5" s="38" t="n"/>
      <c r="E5" s="37" t="n"/>
      <c r="F5" s="25" t="n"/>
      <c r="G5" s="27" t="n"/>
      <c r="H5" s="27" t="n"/>
      <c r="I5" s="34" t="inlineStr">
        <is>
          <t>石头镶色石要备注清楚镶什么颜色</t>
        </is>
      </c>
      <c r="J5" s="38" t="n"/>
      <c r="K5" s="38" t="n"/>
      <c r="L5" s="37" t="n"/>
    </row>
    <row r="6" ht="61" customHeight="1" s="36">
      <c r="B6" s="19" t="inlineStr">
        <is>
          <t>银价截图</t>
        </is>
      </c>
      <c r="C6" s="37" t="n"/>
      <c r="D6" s="19" t="inlineStr">
        <is>
          <t>付款截图</t>
        </is>
      </c>
      <c r="E6" s="38" t="n"/>
      <c r="F6" s="38" t="n"/>
      <c r="G6" s="38" t="n"/>
      <c r="H6" s="37" t="n"/>
      <c r="I6" s="35" t="inlineStr">
        <is>
          <t>需附上今日银价和客户付款截图（拿货必须打纸质单）</t>
        </is>
      </c>
      <c r="J6" s="38" t="n"/>
      <c r="K6" s="38" t="n"/>
      <c r="L6" s="37" t="n"/>
    </row>
    <row r="7" ht="65" customHeight="1" s="36">
      <c r="B7" s="43" t="n"/>
      <c r="C7" s="44" t="n"/>
      <c r="D7" s="43" t="n"/>
      <c r="E7" s="45" t="n"/>
      <c r="F7" s="45" t="n"/>
      <c r="G7" s="45" t="n"/>
      <c r="H7" s="44" t="n"/>
    </row>
    <row r="8" ht="98" customHeight="1" s="36">
      <c r="B8" s="46" t="n"/>
      <c r="C8" s="47" t="n"/>
      <c r="D8" s="46" t="n"/>
      <c r="E8" s="48" t="n"/>
      <c r="F8" s="48" t="n"/>
      <c r="G8" s="48" t="n"/>
      <c r="H8" s="47" t="n"/>
    </row>
    <row r="9" ht="98" customHeight="1" s="36">
      <c r="B9" s="49" t="n"/>
      <c r="C9" s="50" t="n"/>
      <c r="D9" s="49" t="n"/>
      <c r="E9" s="51" t="n"/>
      <c r="F9" s="51" t="n"/>
      <c r="G9" s="51" t="n"/>
      <c r="H9" s="50" t="n"/>
    </row>
    <row r="10" ht="56" customHeight="1" s="36"/>
    <row r="11" ht="61" customHeight="1" s="36"/>
    <row r="12" ht="65" customHeight="1" s="36"/>
    <row r="13" ht="98" customHeight="1" s="36"/>
    <row r="14" ht="98" customHeight="1" s="36"/>
    <row r="15" ht="98" customHeight="1" s="36"/>
    <row r="16" ht="98" customHeight="1" s="36"/>
    <row r="17" ht="98" customHeight="1" s="36"/>
    <row r="18" ht="98" customHeight="1" s="36"/>
    <row r="19" ht="98" customHeight="1" s="36"/>
    <row r="20" ht="98" customHeight="1" s="36"/>
    <row r="21" ht="98" customHeight="1" s="36"/>
    <row r="22" ht="98" customHeight="1" s="36"/>
  </sheetData>
  <mergeCells count="13">
    <mergeCell ref="D7:H9"/>
    <mergeCell ref="D1:E1"/>
    <mergeCell ref="B7:C9"/>
    <mergeCell ref="A5:E5"/>
    <mergeCell ref="A1:B1"/>
    <mergeCell ref="B6:C6"/>
    <mergeCell ref="J1:L1"/>
    <mergeCell ref="I4:J4"/>
    <mergeCell ref="D6:H6"/>
    <mergeCell ref="F1:I1"/>
    <mergeCell ref="A4:E4"/>
    <mergeCell ref="I6:L6"/>
    <mergeCell ref="I5:L5"/>
  </mergeCells>
  <pageMargins left="0.511805555555556" right="0.236111111111111" top="0.236111111111111" bottom="0.07847222222222219" header="0.118055555555556" footer="0.07847222222222219"/>
  <pageSetup orientation="portrait" paperSize="9" scale="45" fitToHeight="0"/>
  <rowBreaks count="1" manualBreakCount="1">
    <brk id="11" min="0" max="16383" man="1"/>
  </rowBreak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dcterms:created xsi:type="dcterms:W3CDTF">2024-12-14T14:48:00Z</dcterms:created>
  <dcterms:modified xsi:type="dcterms:W3CDTF">2026-09-23T03:37:25Z</dcterms:modified>
  <cp:lastModifiedBy>JAY W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C4C2A2752ACF4908B2E2022FA6D655F1_13</vt:lpwstr>
  </property>
  <property name="KSOProductBuildVer" fmtid="{D5CDD505-2E9C-101B-9397-08002B2CF9AE}" pid="3">
    <vt:lpwstr>2052-6.13.2.8918</vt:lpwstr>
  </property>
  <property name="CalculationRule" fmtid="{D5CDD505-2E9C-101B-9397-08002B2CF9AE}" pid="4">
    <vt:i4>0</vt:i4>
  </property>
</Properties>
</file>